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27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D27" i="1"/>
  <c r="E27" i="1"/>
  <c r="F27" i="1"/>
  <c r="G27" i="1"/>
  <c r="H27" i="1"/>
  <c r="H30" i="1" s="1"/>
  <c r="C27" i="1"/>
  <c r="G30" i="1" l="1"/>
  <c r="F30" i="1" l="1"/>
  <c r="D30" i="1" l="1"/>
  <c r="C30" i="1"/>
  <c r="E30" i="1" l="1"/>
</calcChain>
</file>

<file path=xl/sharedStrings.xml><?xml version="1.0" encoding="utf-8"?>
<sst xmlns="http://schemas.openxmlformats.org/spreadsheetml/2006/main" count="52" uniqueCount="46">
  <si>
    <t>Description</t>
  </si>
  <si>
    <t>Revenue</t>
  </si>
  <si>
    <t>Taxes on production and imports</t>
  </si>
  <si>
    <t>D.2</t>
  </si>
  <si>
    <t>D.5</t>
  </si>
  <si>
    <t>Capital taxes</t>
  </si>
  <si>
    <t>D.91</t>
  </si>
  <si>
    <t>Social contributions</t>
  </si>
  <si>
    <t>D.61</t>
  </si>
  <si>
    <t>Property Income</t>
  </si>
  <si>
    <t>D.4</t>
  </si>
  <si>
    <t>Other</t>
  </si>
  <si>
    <t>Total revenue</t>
  </si>
  <si>
    <t>TR</t>
  </si>
  <si>
    <t>Expenditure</t>
  </si>
  <si>
    <t>D.1</t>
  </si>
  <si>
    <t>Intermediate consumption</t>
  </si>
  <si>
    <t>P.2</t>
  </si>
  <si>
    <t>Social payments</t>
  </si>
  <si>
    <t>D.6</t>
  </si>
  <si>
    <t>Interest expenditure</t>
  </si>
  <si>
    <t>EDP_D.41</t>
  </si>
  <si>
    <t>Subsidies</t>
  </si>
  <si>
    <t>D.3</t>
  </si>
  <si>
    <t>P.51</t>
  </si>
  <si>
    <t>Capital transfers</t>
  </si>
  <si>
    <t>D.9</t>
  </si>
  <si>
    <t>Total expenditure</t>
  </si>
  <si>
    <t>TE</t>
  </si>
  <si>
    <t>B.9=TR-TE</t>
  </si>
  <si>
    <t>Current taxes on income, wealth</t>
  </si>
  <si>
    <t>Compensation of employees</t>
  </si>
  <si>
    <t>Gross fixed capital formation</t>
  </si>
  <si>
    <t>General Government Balance (GGB)</t>
  </si>
  <si>
    <t>European 
System of 
Accounts 
(ESA) 
Code</t>
  </si>
  <si>
    <t>€bn</t>
  </si>
  <si>
    <t>Primary Balance (PB)</t>
  </si>
  <si>
    <t>GGB as % of GDP</t>
  </si>
  <si>
    <t>2019F</t>
  </si>
  <si>
    <t>2020F</t>
  </si>
  <si>
    <t>GGB as % of GNI*</t>
  </si>
  <si>
    <t>2021F</t>
  </si>
  <si>
    <t>2022F</t>
  </si>
  <si>
    <t>Primary Balance as % of GNI*</t>
  </si>
  <si>
    <t>2023F</t>
  </si>
  <si>
    <t>Source: Department of Finance (SPU 2019, April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</si>
</sst>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0" fillId="0" borderId="0" xfId="1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vertical="center" wrapText="1"/>
    </xf>
    <xf numFmtId="164" fontId="3" fillId="0" borderId="0" xfId="1" applyNumberFormat="1" applyFo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34" sqref="A34"/>
    </sheetView>
  </sheetViews>
  <sheetFormatPr defaultRowHeight="15" x14ac:dyDescent="0.25"/>
  <cols>
    <col min="1" max="1" width="38.28515625" customWidth="1"/>
    <col min="2" max="2" width="12.42578125" customWidth="1"/>
    <col min="5" max="8" width="9" customWidth="1"/>
  </cols>
  <sheetData>
    <row r="1" spans="1:8" x14ac:dyDescent="0.25">
      <c r="A1" s="11" t="s">
        <v>0</v>
      </c>
      <c r="B1" s="11" t="s">
        <v>34</v>
      </c>
      <c r="C1" s="10">
        <v>2018</v>
      </c>
      <c r="D1" s="10" t="s">
        <v>38</v>
      </c>
      <c r="E1" s="10" t="s">
        <v>39</v>
      </c>
      <c r="F1" s="10" t="s">
        <v>41</v>
      </c>
      <c r="G1" s="10" t="s">
        <v>42</v>
      </c>
      <c r="H1" s="10" t="s">
        <v>44</v>
      </c>
    </row>
    <row r="2" spans="1:8" x14ac:dyDescent="0.25">
      <c r="A2" s="11"/>
      <c r="B2" s="11"/>
      <c r="C2" s="10"/>
      <c r="D2" s="10"/>
      <c r="E2" s="10"/>
      <c r="F2" s="10"/>
      <c r="G2" s="10"/>
      <c r="H2" s="10"/>
    </row>
    <row r="3" spans="1:8" x14ac:dyDescent="0.25">
      <c r="A3" s="11"/>
      <c r="B3" s="11"/>
      <c r="C3" s="10"/>
      <c r="D3" s="10"/>
      <c r="E3" s="10"/>
      <c r="F3" s="10"/>
      <c r="G3" s="10"/>
      <c r="H3" s="10"/>
    </row>
    <row r="4" spans="1:8" x14ac:dyDescent="0.25">
      <c r="A4" s="11"/>
      <c r="B4" s="11"/>
      <c r="C4" s="10"/>
      <c r="D4" s="10"/>
      <c r="E4" s="10"/>
      <c r="F4" s="10"/>
      <c r="G4" s="10"/>
      <c r="H4" s="10"/>
    </row>
    <row r="5" spans="1:8" x14ac:dyDescent="0.25">
      <c r="A5" s="11"/>
      <c r="B5" s="11"/>
      <c r="C5" s="10"/>
      <c r="D5" s="10"/>
      <c r="E5" s="10"/>
      <c r="F5" s="10"/>
      <c r="G5" s="10"/>
      <c r="H5" s="10"/>
    </row>
    <row r="6" spans="1:8" x14ac:dyDescent="0.25">
      <c r="A6" s="1"/>
      <c r="B6" s="1"/>
      <c r="C6" s="2" t="s">
        <v>35</v>
      </c>
      <c r="D6" s="2" t="s">
        <v>35</v>
      </c>
      <c r="E6" s="2" t="s">
        <v>35</v>
      </c>
      <c r="F6" s="2" t="s">
        <v>35</v>
      </c>
      <c r="G6" s="2" t="s">
        <v>35</v>
      </c>
      <c r="H6" s="2" t="s">
        <v>35</v>
      </c>
    </row>
    <row r="7" spans="1:8" x14ac:dyDescent="0.25">
      <c r="A7" s="1" t="s">
        <v>1</v>
      </c>
      <c r="B7" s="1"/>
      <c r="C7" s="3"/>
      <c r="D7" s="3"/>
      <c r="E7" s="3"/>
      <c r="F7" s="3"/>
      <c r="G7" s="3"/>
      <c r="H7" s="3"/>
    </row>
    <row r="8" spans="1:8" x14ac:dyDescent="0.25">
      <c r="A8" s="1" t="s">
        <v>2</v>
      </c>
      <c r="B8" s="1" t="s">
        <v>3</v>
      </c>
      <c r="C8" s="6">
        <v>25.52</v>
      </c>
      <c r="D8" s="6">
        <v>26.79</v>
      </c>
      <c r="E8" s="6">
        <v>27.64</v>
      </c>
      <c r="F8" s="6">
        <v>28.465</v>
      </c>
      <c r="G8" s="6">
        <v>29.32</v>
      </c>
      <c r="H8" s="6">
        <v>30.36</v>
      </c>
    </row>
    <row r="9" spans="1:8" x14ac:dyDescent="0.25">
      <c r="A9" s="1" t="s">
        <v>30</v>
      </c>
      <c r="B9" s="1" t="s">
        <v>4</v>
      </c>
      <c r="C9" s="6">
        <v>34.56</v>
      </c>
      <c r="D9" s="6">
        <v>35.924999999999997</v>
      </c>
      <c r="E9" s="6">
        <v>37.715000000000003</v>
      </c>
      <c r="F9" s="6">
        <v>39.414999999999999</v>
      </c>
      <c r="G9" s="6">
        <v>41.42</v>
      </c>
      <c r="H9" s="6">
        <v>43.625</v>
      </c>
    </row>
    <row r="10" spans="1:8" x14ac:dyDescent="0.25">
      <c r="A10" s="1" t="s">
        <v>5</v>
      </c>
      <c r="B10" s="1" t="s">
        <v>6</v>
      </c>
      <c r="C10" s="6">
        <v>0.52</v>
      </c>
      <c r="D10" s="6">
        <v>0.495</v>
      </c>
      <c r="E10" s="6">
        <v>0.52</v>
      </c>
      <c r="F10" s="6">
        <v>0.54</v>
      </c>
      <c r="G10" s="6">
        <v>0.56000000000000005</v>
      </c>
      <c r="H10" s="6">
        <v>0.58499999999999996</v>
      </c>
    </row>
    <row r="11" spans="1:8" x14ac:dyDescent="0.25">
      <c r="A11" s="1" t="s">
        <v>7</v>
      </c>
      <c r="B11" s="1" t="s">
        <v>8</v>
      </c>
      <c r="C11" s="6">
        <v>13.39</v>
      </c>
      <c r="D11" s="6">
        <v>14.835000000000001</v>
      </c>
      <c r="E11" s="6">
        <v>15.455</v>
      </c>
      <c r="F11" s="6">
        <v>16.25</v>
      </c>
      <c r="G11" s="6">
        <v>17.059999999999999</v>
      </c>
      <c r="H11" s="6">
        <v>17.975000000000001</v>
      </c>
    </row>
    <row r="12" spans="1:8" x14ac:dyDescent="0.25">
      <c r="A12" s="1" t="s">
        <v>9</v>
      </c>
      <c r="B12" s="1" t="s">
        <v>10</v>
      </c>
      <c r="C12" s="6">
        <v>1.2949999999999999</v>
      </c>
      <c r="D12" s="6">
        <v>1.73</v>
      </c>
      <c r="E12" s="6">
        <v>1.4450000000000001</v>
      </c>
      <c r="F12" s="6">
        <v>1.2849999999999999</v>
      </c>
      <c r="G12" s="6">
        <v>1.2250000000000001</v>
      </c>
      <c r="H12" s="6">
        <v>1.105</v>
      </c>
    </row>
    <row r="13" spans="1:8" x14ac:dyDescent="0.25">
      <c r="A13" s="1" t="s">
        <v>11</v>
      </c>
      <c r="B13" s="1"/>
      <c r="C13" s="6">
        <v>6.75</v>
      </c>
      <c r="D13" s="6">
        <v>6.1749999999999998</v>
      </c>
      <c r="E13" s="6">
        <v>6.06</v>
      </c>
      <c r="F13" s="6">
        <v>6.28</v>
      </c>
      <c r="G13" s="6">
        <v>6.4749999999999996</v>
      </c>
      <c r="H13" s="6">
        <v>6.7149999999999999</v>
      </c>
    </row>
    <row r="14" spans="1:8" x14ac:dyDescent="0.25">
      <c r="A14" s="1" t="s">
        <v>12</v>
      </c>
      <c r="B14" s="1" t="s">
        <v>13</v>
      </c>
      <c r="C14" s="6">
        <v>82.034999999999997</v>
      </c>
      <c r="D14" s="6">
        <v>85.954999999999998</v>
      </c>
      <c r="E14" s="6">
        <v>88.834999999999994</v>
      </c>
      <c r="F14" s="6">
        <v>92.234999999999999</v>
      </c>
      <c r="G14" s="6">
        <v>96.064999999999998</v>
      </c>
      <c r="H14" s="6">
        <v>100.36</v>
      </c>
    </row>
    <row r="15" spans="1:8" x14ac:dyDescent="0.25">
      <c r="A15" s="1"/>
      <c r="B15" s="1"/>
      <c r="C15" s="7"/>
      <c r="D15" s="7"/>
      <c r="E15" s="7"/>
      <c r="F15" s="7"/>
      <c r="G15" s="7"/>
      <c r="H15" s="7"/>
    </row>
    <row r="16" spans="1:8" x14ac:dyDescent="0.25">
      <c r="A16" s="1" t="s">
        <v>14</v>
      </c>
      <c r="B16" s="1"/>
      <c r="C16" s="7"/>
      <c r="D16" s="7"/>
      <c r="E16" s="7"/>
      <c r="F16" s="7"/>
      <c r="G16" s="7"/>
      <c r="H16" s="7"/>
    </row>
    <row r="17" spans="1:12" x14ac:dyDescent="0.25">
      <c r="A17" s="1" t="s">
        <v>31</v>
      </c>
      <c r="B17" s="1" t="s">
        <v>15</v>
      </c>
      <c r="C17" s="6">
        <v>22.23</v>
      </c>
      <c r="D17" s="6">
        <v>23.015000000000001</v>
      </c>
      <c r="E17" s="6">
        <v>23.555</v>
      </c>
      <c r="F17" s="6">
        <v>23.925000000000001</v>
      </c>
      <c r="G17" s="6">
        <v>23.96</v>
      </c>
      <c r="H17" s="6">
        <v>23.925000000000001</v>
      </c>
    </row>
    <row r="18" spans="1:12" x14ac:dyDescent="0.25">
      <c r="A18" s="1" t="s">
        <v>16</v>
      </c>
      <c r="B18" s="1" t="s">
        <v>17</v>
      </c>
      <c r="C18" s="6">
        <v>10.865</v>
      </c>
      <c r="D18" s="6">
        <v>13</v>
      </c>
      <c r="E18" s="6">
        <v>13.07</v>
      </c>
      <c r="F18" s="6">
        <v>13.32</v>
      </c>
      <c r="G18" s="6">
        <v>13.635</v>
      </c>
      <c r="H18" s="6">
        <v>14.025</v>
      </c>
    </row>
    <row r="19" spans="1:12" x14ac:dyDescent="0.25">
      <c r="A19" s="1" t="s">
        <v>18</v>
      </c>
      <c r="B19" s="1" t="s">
        <v>19</v>
      </c>
      <c r="C19" s="6">
        <v>29.82</v>
      </c>
      <c r="D19" s="6">
        <v>29.88</v>
      </c>
      <c r="E19" s="6">
        <v>30.35</v>
      </c>
      <c r="F19" s="6">
        <v>30.64</v>
      </c>
      <c r="G19" s="6">
        <v>30.745000000000001</v>
      </c>
      <c r="H19" s="6">
        <v>30.86</v>
      </c>
    </row>
    <row r="20" spans="1:12" x14ac:dyDescent="0.25">
      <c r="A20" s="1" t="s">
        <v>20</v>
      </c>
      <c r="B20" s="1" t="s">
        <v>21</v>
      </c>
      <c r="C20" s="6">
        <v>5.23</v>
      </c>
      <c r="D20" s="6">
        <v>4.76</v>
      </c>
      <c r="E20" s="6">
        <v>4.3250000000000002</v>
      </c>
      <c r="F20" s="6">
        <v>4.1050000000000004</v>
      </c>
      <c r="G20" s="6">
        <v>4.3650000000000002</v>
      </c>
      <c r="H20" s="6">
        <v>4.6100000000000003</v>
      </c>
    </row>
    <row r="21" spans="1:12" x14ac:dyDescent="0.25">
      <c r="A21" s="1" t="s">
        <v>22</v>
      </c>
      <c r="B21" s="1" t="s">
        <v>23</v>
      </c>
      <c r="C21" s="6">
        <v>1.6850000000000001</v>
      </c>
      <c r="D21" s="6">
        <v>1.635</v>
      </c>
      <c r="E21" s="6">
        <v>1.645</v>
      </c>
      <c r="F21" s="6">
        <v>1.64</v>
      </c>
      <c r="G21" s="6">
        <v>1.61</v>
      </c>
      <c r="H21" s="6">
        <v>1.67</v>
      </c>
    </row>
    <row r="22" spans="1:12" x14ac:dyDescent="0.25">
      <c r="A22" s="1" t="s">
        <v>32</v>
      </c>
      <c r="B22" s="1" t="s">
        <v>24</v>
      </c>
      <c r="C22" s="6">
        <v>6.5250000000000004</v>
      </c>
      <c r="D22" s="6">
        <v>7.74</v>
      </c>
      <c r="E22" s="6">
        <v>8.0399999999999991</v>
      </c>
      <c r="F22" s="6">
        <v>8.4049999999999994</v>
      </c>
      <c r="G22" s="6">
        <v>8.8949999999999996</v>
      </c>
      <c r="H22" s="6">
        <v>9.49</v>
      </c>
    </row>
    <row r="23" spans="1:12" x14ac:dyDescent="0.25">
      <c r="A23" s="1" t="s">
        <v>25</v>
      </c>
      <c r="B23" s="1" t="s">
        <v>26</v>
      </c>
      <c r="C23" s="6">
        <v>1.865</v>
      </c>
      <c r="D23" s="6">
        <v>1.9450000000000001</v>
      </c>
      <c r="E23" s="6">
        <v>2.2650000000000001</v>
      </c>
      <c r="F23" s="6">
        <v>2.4500000000000002</v>
      </c>
      <c r="G23" s="6">
        <v>2.6549999999999998</v>
      </c>
      <c r="H23" s="6">
        <v>2.7749999999999999</v>
      </c>
    </row>
    <row r="24" spans="1:12" x14ac:dyDescent="0.25">
      <c r="A24" s="1" t="s">
        <v>11</v>
      </c>
      <c r="B24" s="1"/>
      <c r="C24" s="6">
        <v>3.77</v>
      </c>
      <c r="D24" s="6">
        <v>3.375</v>
      </c>
      <c r="E24" s="6">
        <v>3.7450000000000001</v>
      </c>
      <c r="F24" s="6">
        <v>3.88</v>
      </c>
      <c r="G24" s="6">
        <v>3.95</v>
      </c>
      <c r="H24" s="6">
        <v>4.085</v>
      </c>
    </row>
    <row r="25" spans="1:12" x14ac:dyDescent="0.25">
      <c r="A25" s="1" t="s">
        <v>27</v>
      </c>
      <c r="B25" s="1" t="s">
        <v>28</v>
      </c>
      <c r="C25" s="6">
        <v>81.984999999999999</v>
      </c>
      <c r="D25" s="6">
        <v>85.344999999999999</v>
      </c>
      <c r="E25" s="6">
        <v>87.6</v>
      </c>
      <c r="F25" s="6">
        <v>89.7</v>
      </c>
      <c r="G25" s="6">
        <v>92.28</v>
      </c>
      <c r="H25" s="6">
        <v>95.015000000000001</v>
      </c>
    </row>
    <row r="26" spans="1:12" x14ac:dyDescent="0.25">
      <c r="A26" s="1"/>
      <c r="B26" s="1"/>
      <c r="C26" s="3"/>
      <c r="D26" s="3"/>
      <c r="E26" s="3"/>
      <c r="F26" s="3"/>
      <c r="G26" s="3"/>
      <c r="H26" s="3"/>
    </row>
    <row r="27" spans="1:12" ht="15" customHeight="1" x14ac:dyDescent="0.25">
      <c r="A27" s="1" t="s">
        <v>33</v>
      </c>
      <c r="B27" s="1" t="s">
        <v>29</v>
      </c>
      <c r="C27" s="6">
        <f>C14-C25</f>
        <v>4.9999999999997158E-2</v>
      </c>
      <c r="D27" s="6">
        <f t="shared" ref="D27:H27" si="0">D14-D25</f>
        <v>0.60999999999999943</v>
      </c>
      <c r="E27" s="6">
        <f t="shared" si="0"/>
        <v>1.2349999999999994</v>
      </c>
      <c r="F27" s="6">
        <f t="shared" si="0"/>
        <v>2.5349999999999966</v>
      </c>
      <c r="G27" s="6">
        <f t="shared" si="0"/>
        <v>3.7849999999999966</v>
      </c>
      <c r="H27" s="6">
        <f t="shared" si="0"/>
        <v>5.3449999999999989</v>
      </c>
    </row>
    <row r="28" spans="1:12" x14ac:dyDescent="0.25">
      <c r="A28" s="1" t="s">
        <v>37</v>
      </c>
      <c r="B28" s="1"/>
      <c r="C28" s="8">
        <v>0</v>
      </c>
      <c r="D28" s="8">
        <v>2E-3</v>
      </c>
      <c r="E28" s="8">
        <v>4.0000000000000001E-3</v>
      </c>
      <c r="F28" s="8">
        <v>7.0000000000000001E-3</v>
      </c>
      <c r="G28" s="8">
        <v>0.01</v>
      </c>
      <c r="H28" s="8">
        <v>1.2999999999999999E-2</v>
      </c>
    </row>
    <row r="29" spans="1:12" x14ac:dyDescent="0.25">
      <c r="A29" s="1" t="s">
        <v>40</v>
      </c>
      <c r="B29" s="1"/>
      <c r="C29" s="8">
        <v>0</v>
      </c>
      <c r="D29" s="8">
        <v>3.0000000000000001E-3</v>
      </c>
      <c r="E29" s="8">
        <v>6.0000000000000001E-3</v>
      </c>
      <c r="F29" s="8">
        <v>1.2E-2</v>
      </c>
      <c r="G29" s="8">
        <v>1.7000000000000001E-2</v>
      </c>
      <c r="H29" s="8">
        <v>2.3E-2</v>
      </c>
    </row>
    <row r="30" spans="1:12" x14ac:dyDescent="0.25">
      <c r="A30" s="1" t="s">
        <v>36</v>
      </c>
      <c r="B30" s="1"/>
      <c r="C30" s="7">
        <f t="shared" ref="C30:G30" si="1">C27+C20</f>
        <v>5.2799999999999976</v>
      </c>
      <c r="D30" s="7">
        <f t="shared" si="1"/>
        <v>5.3699999999999992</v>
      </c>
      <c r="E30" s="7">
        <f t="shared" si="1"/>
        <v>5.56</v>
      </c>
      <c r="F30" s="7">
        <f t="shared" si="1"/>
        <v>6.639999999999997</v>
      </c>
      <c r="G30" s="7">
        <f t="shared" si="1"/>
        <v>8.1499999999999968</v>
      </c>
      <c r="H30" s="7">
        <f t="shared" ref="H30" si="2">H27+H20</f>
        <v>9.9549999999999983</v>
      </c>
    </row>
    <row r="31" spans="1:12" x14ac:dyDescent="0.25">
      <c r="A31" s="1" t="s">
        <v>43</v>
      </c>
      <c r="B31" s="1"/>
      <c r="C31" s="4">
        <f>C30/192.212</f>
        <v>2.7469668907248234E-2</v>
      </c>
      <c r="D31" s="4">
        <f>D30/201.677</f>
        <v>2.6626734828463332E-2</v>
      </c>
      <c r="E31" s="4">
        <f>E30/211.49</f>
        <v>2.6289659085535957E-2</v>
      </c>
      <c r="F31" s="4">
        <f>F30/219.667</f>
        <v>3.022757173357854E-2</v>
      </c>
      <c r="G31" s="4">
        <f>G30/228.309</f>
        <v>3.5697234887805546E-2</v>
      </c>
      <c r="H31" s="4">
        <f>H30/237.623</f>
        <v>4.1894092743547544E-2</v>
      </c>
      <c r="I31" s="5"/>
      <c r="J31" s="5"/>
      <c r="K31" s="5"/>
      <c r="L31" s="5"/>
    </row>
    <row r="34" spans="1:1" x14ac:dyDescent="0.25">
      <c r="A34" s="9" t="s">
        <v>45</v>
      </c>
    </row>
  </sheetData>
  <mergeCells count="8">
    <mergeCell ref="H1:H5"/>
    <mergeCell ref="A1:A5"/>
    <mergeCell ref="C1:C5"/>
    <mergeCell ref="G1:G5"/>
    <mergeCell ref="F1:F5"/>
    <mergeCell ref="E1:E5"/>
    <mergeCell ref="B1:B5"/>
    <mergeCell ref="D1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NTMA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Purdue</dc:creator>
  <cp:lastModifiedBy>Cliodhna Sweeney</cp:lastModifiedBy>
  <dcterms:created xsi:type="dcterms:W3CDTF">2014-11-07T16:54:27Z</dcterms:created>
  <dcterms:modified xsi:type="dcterms:W3CDTF">2019-05-02T09:49:09Z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-61242816</vt:i4>
  </property>
  <property fmtid="{D5CDD505-2E9C-101B-9397-08002B2CF9AE}" pid="3" name="_NewReviewCycle">
    <vt:lpwstr/>
  </property>
  <property fmtid="{D5CDD505-2E9C-101B-9397-08002B2CF9AE}" pid="4" name="_EmailSubject">
    <vt:lpwstr>Website updates</vt:lpwstr>
  </property>
  <property fmtid="{D5CDD505-2E9C-101B-9397-08002B2CF9AE}" pid="5" name="_AuthorEmail">
    <vt:lpwstr>David.Purdue@ntma.ie</vt:lpwstr>
  </property>
  <property fmtid="{D5CDD505-2E9C-101B-9397-08002B2CF9AE}" pid="6" name="_AuthorEmailDisplayName">
    <vt:lpwstr>David Purdue</vt:lpwstr>
  </property>
  <property fmtid="{D5CDD505-2E9C-101B-9397-08002B2CF9AE}" pid="7" name="_PreviousAdHocReviewCycleID">
    <vt:i4>-61242816</vt:i4>
  </property>
  <property fmtid="{D5CDD505-2E9C-101B-9397-08002B2CF9AE}" pid="8" name="_ReviewingToolsShownOnce">
    <vt:lpwstr/>
  </property>
</Properties>
</file>